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4\"/>
    </mc:Choice>
  </mc:AlternateContent>
  <bookViews>
    <workbookView xWindow="405" yWindow="90" windowWidth="8415" windowHeight="4965"/>
  </bookViews>
  <sheets>
    <sheet name="Model" sheetId="2" r:id="rId1"/>
  </sheets>
  <definedNames>
    <definedName name="Actual_exposures">Model!$B$23:$B$28</definedName>
    <definedName name="Number_ads_purchased">Model!$B$19:$I$19</definedName>
    <definedName name="Required_exposures">Model!$D$23:$D$28</definedName>
    <definedName name="solver_adj" localSheetId="0" hidden="1">Model!$B$19:$I$19</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bd" localSheetId="0" hidden="1">2</definedName>
    <definedName name="solver_itr" localSheetId="0" hidden="1">100</definedName>
    <definedName name="solver_lhs1" localSheetId="0" hidden="1">Model!$B$23:$B$28</definedName>
    <definedName name="solver_lhs2" localSheetId="0" hidden="1">Model!$G$23:$G$24</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2</definedName>
    <definedName name="solver_nwt" localSheetId="0" hidden="1">1</definedName>
    <definedName name="solver_ofx" localSheetId="0" hidden="1">2</definedName>
    <definedName name="solver_opt" localSheetId="0" hidden="1">Model!$B$31</definedName>
    <definedName name="solver_piv" localSheetId="0" hidden="1">0.000001</definedName>
    <definedName name="solver_pre" localSheetId="0" hidden="1">0.000001</definedName>
    <definedName name="solver_pro" localSheetId="0" hidden="1">2</definedName>
    <definedName name="solver_rbv" localSheetId="0" hidden="1">1</definedName>
    <definedName name="solver_red" localSheetId="0" hidden="1">0.000001</definedName>
    <definedName name="solver_rel1" localSheetId="0" hidden="1">3</definedName>
    <definedName name="solver_rel2" localSheetId="0" hidden="1">3</definedName>
    <definedName name="solver_reo" localSheetId="0" hidden="1">2</definedName>
    <definedName name="solver_rep" localSheetId="0" hidden="1">2</definedName>
    <definedName name="solver_rhs1" localSheetId="0" hidden="1">Required_exposures</definedName>
    <definedName name="solver_rhs2" localSheetId="0" hidden="1">TotalRequired</definedName>
    <definedName name="solver_rlx" localSheetId="0" hidden="1">2</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2</definedName>
    <definedName name="solver_val" localSheetId="0" hidden="1">0</definedName>
    <definedName name="solver_ver" localSheetId="0" hidden="1">2</definedName>
    <definedName name="Total_cost">Model!$B$31</definedName>
    <definedName name="TotalActual">Model!$G$23:$G$24</definedName>
    <definedName name="TotalRequired">Model!$I$23:$I$24</definedName>
  </definedNames>
  <calcPr calcId="152511"/>
</workbook>
</file>

<file path=xl/calcChain.xml><?xml version="1.0" encoding="utf-8"?>
<calcChain xmlns="http://schemas.openxmlformats.org/spreadsheetml/2006/main">
  <c r="I12" i="2" l="1"/>
  <c r="I15" i="2" s="1"/>
  <c r="H12" i="2"/>
  <c r="H15" i="2" s="1"/>
  <c r="G12" i="2"/>
  <c r="G15" i="2" s="1"/>
  <c r="F12" i="2"/>
  <c r="F15" i="2" s="1"/>
  <c r="E12" i="2"/>
  <c r="E15" i="2" s="1"/>
  <c r="D12" i="2"/>
  <c r="D15" i="2" s="1"/>
  <c r="C12" i="2"/>
  <c r="C15" i="2" s="1"/>
  <c r="B12" i="2"/>
  <c r="B15" i="2" s="1"/>
  <c r="B26" i="2"/>
  <c r="B27" i="2"/>
  <c r="B28" i="2"/>
  <c r="B23" i="2"/>
  <c r="B24" i="2"/>
  <c r="B25" i="2"/>
  <c r="B31" i="2"/>
  <c r="G24" i="2" l="1"/>
  <c r="G23" i="2"/>
</calcChain>
</file>

<file path=xl/sharedStrings.xml><?xml version="1.0" encoding="utf-8"?>
<sst xmlns="http://schemas.openxmlformats.org/spreadsheetml/2006/main" count="67" uniqueCount="46">
  <si>
    <t>Advertising plan</t>
  </si>
  <si>
    <t>Total cost</t>
  </si>
  <si>
    <t>&gt;=</t>
  </si>
  <si>
    <t>Constraints on numbers of exposures</t>
  </si>
  <si>
    <t>Required exposures</t>
  </si>
  <si>
    <t>Actual exposures</t>
  </si>
  <si>
    <t>Advertising model</t>
  </si>
  <si>
    <t>Number ads purchased</t>
  </si>
  <si>
    <t>Inputs</t>
  </si>
  <si>
    <t>Range names used:</t>
  </si>
  <si>
    <t>Actual_exposures</t>
  </si>
  <si>
    <t>Number_ads_purchased</t>
  </si>
  <si>
    <t>Required_exposures</t>
  </si>
  <si>
    <t>Total_cost</t>
  </si>
  <si>
    <t>Women 18-35</t>
  </si>
  <si>
    <t>Women 36-55</t>
  </si>
  <si>
    <t>Women &gt;55</t>
  </si>
  <si>
    <t>Men 18-35</t>
  </si>
  <si>
    <t>Men 36-55</t>
  </si>
  <si>
    <t>Men &gt;55</t>
  </si>
  <si>
    <t>CNN</t>
  </si>
  <si>
    <t>Cost per ad</t>
  </si>
  <si>
    <t>Exposures to various groups per ad</t>
  </si>
  <si>
    <t>Total viewers</t>
  </si>
  <si>
    <t>Cost per million exposures</t>
  </si>
  <si>
    <t>=Model!$B$23:$B$28</t>
  </si>
  <si>
    <t>=Model!$B$19:$I$19</t>
  </si>
  <si>
    <t>=Model!$D$23:$D$28</t>
  </si>
  <si>
    <t>=Model!$B$31</t>
  </si>
  <si>
    <t>Objective to minimize</t>
  </si>
  <si>
    <t>New constraints</t>
  </si>
  <si>
    <t>Actual</t>
  </si>
  <si>
    <t>Required</t>
  </si>
  <si>
    <t>Men</t>
  </si>
  <si>
    <t>Women</t>
  </si>
  <si>
    <t>TotalActual</t>
  </si>
  <si>
    <t>=Model!$G$23:$G$24</t>
  </si>
  <si>
    <t>TotalRequired</t>
  </si>
  <si>
    <t>=Model!$I$23:$I$24</t>
  </si>
  <si>
    <t>The Simpsons</t>
  </si>
  <si>
    <t>Revenge</t>
  </si>
  <si>
    <t>Sunday Night Football</t>
  </si>
  <si>
    <t>Homeland</t>
  </si>
  <si>
    <t>The Good Wife</t>
  </si>
  <si>
    <t>SportsCenter</t>
  </si>
  <si>
    <t>Rachael Ray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</si>
</sst>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quot;$&quot;#,##0;\-&quot;$&quot;#,##0"/>
    <numFmt numFmtId="166" formatCode="&quot;$&quot;#,##0.000;\-&quot;$&quot;#,##0.000"/>
  </numFmts>
  <fonts count="5" x14ac:knownFonts="1">
    <font>
      <sz val="11"/>
      <name val="Calibri"/>
      <family val="2"/>
    </font>
    <font>
      <sz val="8"/>
      <name val="Arial"/>
      <family val="2"/>
    </font>
    <font>
      <b/>
      <sz val="11"/>
      <name val="Calibri"/>
      <family val="2"/>
    </font>
    <font>
      <sz val="11"/>
      <name val="Calibri"/>
      <family val="2"/>
    </font>
    <font>
      <sz val="11"/>
      <name val="Calibri"/>
      <family val="2"/>
      <scheme val="minor"/>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1">
    <xf numFmtId="0" fontId="0" fillId="0" borderId="0"/>
  </cellStyleXfs>
  <cellXfs count="23">
    <xf numFmtId="0" fontId="0" fillId="0" borderId="0" xfId="0"/>
    <xf numFmtId="0" fontId="2" fillId="0" borderId="0" xfId="0" applyFont="1"/>
    <xf numFmtId="0" fontId="3" fillId="0" borderId="0" xfId="0" applyFont="1"/>
    <xf numFmtId="0" fontId="3" fillId="0" borderId="0" xfId="0" applyNumberFormat="1" applyFont="1"/>
    <xf numFmtId="0" fontId="3" fillId="0" borderId="0" xfId="0" applyFont="1" applyAlignment="1">
      <alignment horizontal="right"/>
    </xf>
    <xf numFmtId="0" fontId="3" fillId="0" borderId="0" xfId="0" applyFont="1" applyAlignment="1">
      <alignment wrapText="1"/>
    </xf>
    <xf numFmtId="0" fontId="2" fillId="0" borderId="0" xfId="0" applyNumberFormat="1" applyFont="1"/>
    <xf numFmtId="0" fontId="3" fillId="0" borderId="0" xfId="0" applyNumberFormat="1" applyFont="1" applyAlignment="1">
      <alignment horizontal="left"/>
    </xf>
    <xf numFmtId="0" fontId="3" fillId="0" borderId="0" xfId="0" quotePrefix="1" applyNumberFormat="1" applyFont="1" applyAlignment="1">
      <alignment horizontal="left"/>
    </xf>
    <xf numFmtId="0" fontId="3" fillId="0" borderId="0" xfId="0" applyFont="1" applyAlignment="1">
      <alignment horizontal="left"/>
    </xf>
    <xf numFmtId="0" fontId="3" fillId="0" borderId="0" xfId="0" quotePrefix="1" applyFont="1" applyAlignment="1">
      <alignment horizontal="left"/>
    </xf>
    <xf numFmtId="164" fontId="3" fillId="0" borderId="0" xfId="0" applyNumberFormat="1" applyFont="1" applyBorder="1"/>
    <xf numFmtId="0" fontId="3" fillId="0" borderId="0" xfId="0" applyNumberFormat="1" applyFont="1" applyAlignment="1">
      <alignment horizontal="right"/>
    </xf>
    <xf numFmtId="164" fontId="3" fillId="0" borderId="0" xfId="0" applyNumberFormat="1" applyFont="1"/>
    <xf numFmtId="0" fontId="3" fillId="0" borderId="0" xfId="0" applyFont="1" applyAlignment="1">
      <alignment horizontal="center"/>
    </xf>
    <xf numFmtId="0" fontId="3" fillId="0" borderId="0" xfId="0" applyNumberFormat="1" applyFont="1" applyAlignment="1">
      <alignment horizontal="center"/>
    </xf>
    <xf numFmtId="0" fontId="3" fillId="0" borderId="0" xfId="0" quotePrefix="1" applyFont="1" applyAlignment="1">
      <alignment horizontal="center"/>
    </xf>
    <xf numFmtId="165" fontId="3" fillId="0" borderId="0" xfId="0" applyNumberFormat="1" applyFont="1" applyFill="1" applyBorder="1"/>
    <xf numFmtId="0" fontId="3" fillId="2" borderId="0" xfId="0" applyFont="1" applyFill="1" applyBorder="1"/>
    <xf numFmtId="1" fontId="3" fillId="2" borderId="0" xfId="0" applyNumberFormat="1" applyFont="1" applyFill="1" applyBorder="1"/>
    <xf numFmtId="164" fontId="3" fillId="3" borderId="0" xfId="0" applyNumberFormat="1" applyFont="1" applyFill="1" applyBorder="1"/>
    <xf numFmtId="166" fontId="3" fillId="4" borderId="0" xfId="0" applyNumberFormat="1" applyFont="1" applyFill="1" applyBorder="1"/>
    <xf numFmtId="0" fontId="4" fillId="0" borderId="0" xfId="0" applyFont="1" applyFill="1" applyAlignment="1">
      <alignment horizontal="right"/>
    </xf>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165100</xdr:colOff>
      <xdr:row>0</xdr:row>
      <xdr:rowOff>88900</xdr:rowOff>
    </xdr:from>
    <xdr:to>
      <xdr:col>6</xdr:col>
      <xdr:colOff>255270</xdr:colOff>
      <xdr:row>3</xdr:row>
      <xdr:rowOff>22225</xdr:rowOff>
    </xdr:to>
    <xdr:sp macro="" textlink="">
      <xdr:nvSpPr>
        <xdr:cNvPr id="4" name="TextBox 3"/>
        <xdr:cNvSpPr txBox="1"/>
      </xdr:nvSpPr>
      <xdr:spPr>
        <a:xfrm>
          <a:off x="3975100" y="88900"/>
          <a:ext cx="3157220" cy="41910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Note: All monetary values are in $1000s, and all exposures to ads are in millions of exposures.</a:t>
          </a:r>
        </a:p>
      </xdr:txBody>
    </xdr:sp>
    <xdr:clientData/>
  </xdr:twoCellAnchor>
  <xdr:twoCellAnchor>
    <xdr:from>
      <xdr:col>4</xdr:col>
      <xdr:colOff>800101</xdr:colOff>
      <xdr:row>26</xdr:row>
      <xdr:rowOff>15875</xdr:rowOff>
    </xdr:from>
    <xdr:to>
      <xdr:col>8</xdr:col>
      <xdr:colOff>586741</xdr:colOff>
      <xdr:row>32</xdr:row>
      <xdr:rowOff>53340</xdr:rowOff>
    </xdr:to>
    <xdr:sp macro="" textlink="">
      <xdr:nvSpPr>
        <xdr:cNvPr id="5" name="TextBox 4"/>
        <xdr:cNvSpPr txBox="1"/>
      </xdr:nvSpPr>
      <xdr:spPr>
        <a:xfrm>
          <a:off x="6217921" y="4770755"/>
          <a:ext cx="3230880" cy="113474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total exposures to men and to women in the original solution were both less than these targets. More are now required, so extra constraints must be added, as indicated in this model. Of course, this costs more than the original solution.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31"/>
  <sheetViews>
    <sheetView tabSelected="1" workbookViewId="0"/>
  </sheetViews>
  <sheetFormatPr defaultColWidth="9.140625" defaultRowHeight="15" x14ac:dyDescent="0.25"/>
  <cols>
    <col min="1" max="1" width="23" style="2" customWidth="1"/>
    <col min="2" max="2" width="16.28515625" style="2" bestFit="1" customWidth="1"/>
    <col min="3" max="3" width="20.7109375" style="2" bestFit="1" customWidth="1"/>
    <col min="4" max="4" width="19" style="2" bestFit="1" customWidth="1"/>
    <col min="5" max="5" width="13.140625" style="2" bestFit="1" customWidth="1"/>
    <col min="6" max="6" width="12.42578125" style="2" customWidth="1"/>
    <col min="7" max="7" width="12.140625" style="2" customWidth="1"/>
    <col min="8" max="8" width="12.5703125" style="2" customWidth="1"/>
    <col min="9" max="9" width="14.28515625" style="2" bestFit="1" customWidth="1"/>
    <col min="10" max="10" width="14.42578125" style="2" customWidth="1"/>
    <col min="11" max="11" width="21.42578125" style="2" customWidth="1"/>
    <col min="12" max="16384" width="9.140625" style="2"/>
  </cols>
  <sheetData>
    <row r="1" spans="1:12" x14ac:dyDescent="0.25">
      <c r="A1" s="1" t="s">
        <v>6</v>
      </c>
      <c r="K1" s="1" t="s">
        <v>9</v>
      </c>
    </row>
    <row r="2" spans="1:12" x14ac:dyDescent="0.25">
      <c r="K2" s="3" t="s">
        <v>10</v>
      </c>
      <c r="L2" s="3" t="s">
        <v>25</v>
      </c>
    </row>
    <row r="3" spans="1:12" x14ac:dyDescent="0.25">
      <c r="A3" s="1" t="s">
        <v>8</v>
      </c>
      <c r="K3" s="3" t="s">
        <v>11</v>
      </c>
      <c r="L3" s="3" t="s">
        <v>26</v>
      </c>
    </row>
    <row r="4" spans="1:12" x14ac:dyDescent="0.25">
      <c r="A4" s="2" t="s">
        <v>22</v>
      </c>
      <c r="K4" s="3" t="s">
        <v>12</v>
      </c>
      <c r="L4" s="3" t="s">
        <v>27</v>
      </c>
    </row>
    <row r="5" spans="1:12" x14ac:dyDescent="0.25">
      <c r="B5" s="22" t="s">
        <v>40</v>
      </c>
      <c r="C5" s="22" t="s">
        <v>41</v>
      </c>
      <c r="D5" s="22" t="s">
        <v>39</v>
      </c>
      <c r="E5" s="22" t="s">
        <v>44</v>
      </c>
      <c r="F5" s="22" t="s">
        <v>42</v>
      </c>
      <c r="G5" s="22" t="s">
        <v>45</v>
      </c>
      <c r="H5" s="22" t="s">
        <v>20</v>
      </c>
      <c r="I5" s="22" t="s">
        <v>43</v>
      </c>
      <c r="K5" s="3" t="s">
        <v>13</v>
      </c>
      <c r="L5" s="3" t="s">
        <v>28</v>
      </c>
    </row>
    <row r="6" spans="1:12" x14ac:dyDescent="0.25">
      <c r="A6" s="5" t="s">
        <v>17</v>
      </c>
      <c r="B6" s="18">
        <v>5</v>
      </c>
      <c r="C6" s="18">
        <v>6</v>
      </c>
      <c r="D6" s="18">
        <v>5</v>
      </c>
      <c r="E6" s="18">
        <v>0.5</v>
      </c>
      <c r="F6" s="18">
        <v>0.7</v>
      </c>
      <c r="G6" s="18">
        <v>0.1</v>
      </c>
      <c r="H6" s="18">
        <v>0.1</v>
      </c>
      <c r="I6" s="18">
        <v>3</v>
      </c>
      <c r="K6" s="3" t="s">
        <v>35</v>
      </c>
      <c r="L6" s="3" t="s">
        <v>36</v>
      </c>
    </row>
    <row r="7" spans="1:12" x14ac:dyDescent="0.25">
      <c r="A7" s="5" t="s">
        <v>18</v>
      </c>
      <c r="B7" s="18">
        <v>3</v>
      </c>
      <c r="C7" s="18">
        <v>5</v>
      </c>
      <c r="D7" s="18">
        <v>2</v>
      </c>
      <c r="E7" s="18">
        <v>0.5</v>
      </c>
      <c r="F7" s="18">
        <v>0.2</v>
      </c>
      <c r="G7" s="18">
        <v>0.1</v>
      </c>
      <c r="H7" s="18">
        <v>0.2</v>
      </c>
      <c r="I7" s="18">
        <v>5</v>
      </c>
      <c r="K7" s="3" t="s">
        <v>37</v>
      </c>
      <c r="L7" s="3" t="s">
        <v>38</v>
      </c>
    </row>
    <row r="8" spans="1:12" x14ac:dyDescent="0.25">
      <c r="A8" s="5" t="s">
        <v>19</v>
      </c>
      <c r="B8" s="18">
        <v>1</v>
      </c>
      <c r="C8" s="18">
        <v>3</v>
      </c>
      <c r="D8" s="18">
        <v>0</v>
      </c>
      <c r="E8" s="18">
        <v>0.3</v>
      </c>
      <c r="F8" s="18">
        <v>0</v>
      </c>
      <c r="G8" s="18">
        <v>0</v>
      </c>
      <c r="H8" s="18">
        <v>0.3</v>
      </c>
      <c r="I8" s="18">
        <v>4</v>
      </c>
      <c r="K8" s="3"/>
      <c r="L8" s="3"/>
    </row>
    <row r="9" spans="1:12" x14ac:dyDescent="0.25">
      <c r="A9" s="5" t="s">
        <v>14</v>
      </c>
      <c r="B9" s="18">
        <v>6</v>
      </c>
      <c r="C9" s="18">
        <v>1</v>
      </c>
      <c r="D9" s="18">
        <v>4</v>
      </c>
      <c r="E9" s="18">
        <v>0.1</v>
      </c>
      <c r="F9" s="18">
        <v>0.9</v>
      </c>
      <c r="G9" s="18">
        <v>0.6</v>
      </c>
      <c r="H9" s="18">
        <v>0.1</v>
      </c>
      <c r="I9" s="18">
        <v>3</v>
      </c>
      <c r="K9" s="6"/>
      <c r="L9" s="3"/>
    </row>
    <row r="10" spans="1:12" x14ac:dyDescent="0.25">
      <c r="A10" s="5" t="s">
        <v>15</v>
      </c>
      <c r="B10" s="18">
        <v>4</v>
      </c>
      <c r="C10" s="18">
        <v>1</v>
      </c>
      <c r="D10" s="18">
        <v>2</v>
      </c>
      <c r="E10" s="18">
        <v>0.1</v>
      </c>
      <c r="F10" s="18">
        <v>0.1</v>
      </c>
      <c r="G10" s="18">
        <v>1.3</v>
      </c>
      <c r="H10" s="18">
        <v>0.2</v>
      </c>
      <c r="I10" s="18">
        <v>5</v>
      </c>
      <c r="K10" s="7"/>
      <c r="L10" s="8"/>
    </row>
    <row r="11" spans="1:12" x14ac:dyDescent="0.25">
      <c r="A11" s="5" t="s">
        <v>16</v>
      </c>
      <c r="B11" s="18">
        <v>2</v>
      </c>
      <c r="C11" s="18">
        <v>1</v>
      </c>
      <c r="D11" s="18">
        <v>0</v>
      </c>
      <c r="E11" s="18">
        <v>0</v>
      </c>
      <c r="F11" s="18">
        <v>0</v>
      </c>
      <c r="G11" s="18">
        <v>0.4</v>
      </c>
      <c r="H11" s="18">
        <v>0.3</v>
      </c>
      <c r="I11" s="18">
        <v>4</v>
      </c>
      <c r="K11" s="7"/>
      <c r="L11" s="8"/>
    </row>
    <row r="12" spans="1:12" x14ac:dyDescent="0.25">
      <c r="A12" s="5" t="s">
        <v>23</v>
      </c>
      <c r="B12" s="2">
        <f t="shared" ref="B12:I12" si="0">SUM(B6:B11)</f>
        <v>21</v>
      </c>
      <c r="C12" s="2">
        <f t="shared" si="0"/>
        <v>17</v>
      </c>
      <c r="D12" s="2">
        <f t="shared" si="0"/>
        <v>13</v>
      </c>
      <c r="E12" s="2">
        <f t="shared" si="0"/>
        <v>1.5000000000000002</v>
      </c>
      <c r="F12" s="2">
        <f t="shared" si="0"/>
        <v>1.9</v>
      </c>
      <c r="G12" s="2">
        <f t="shared" si="0"/>
        <v>2.5</v>
      </c>
      <c r="H12" s="2">
        <f t="shared" si="0"/>
        <v>1.2000000000000002</v>
      </c>
      <c r="I12" s="2">
        <f t="shared" si="0"/>
        <v>24</v>
      </c>
      <c r="K12" s="7"/>
      <c r="L12" s="8"/>
    </row>
    <row r="13" spans="1:12" x14ac:dyDescent="0.25">
      <c r="K13" s="7"/>
      <c r="L13" s="8"/>
    </row>
    <row r="14" spans="1:12" x14ac:dyDescent="0.25">
      <c r="A14" s="2" t="s">
        <v>21</v>
      </c>
      <c r="B14" s="19">
        <v>140</v>
      </c>
      <c r="C14" s="19">
        <v>100</v>
      </c>
      <c r="D14" s="19">
        <v>80</v>
      </c>
      <c r="E14" s="19">
        <v>9</v>
      </c>
      <c r="F14" s="19">
        <v>13</v>
      </c>
      <c r="G14" s="19">
        <v>15</v>
      </c>
      <c r="H14" s="19">
        <v>8</v>
      </c>
      <c r="I14" s="19">
        <v>140</v>
      </c>
      <c r="K14" s="9"/>
      <c r="L14" s="10"/>
    </row>
    <row r="15" spans="1:12" x14ac:dyDescent="0.25">
      <c r="A15" s="2" t="s">
        <v>24</v>
      </c>
      <c r="B15" s="11">
        <f t="shared" ref="B15:I15" si="1">B14/B12</f>
        <v>6.666666666666667</v>
      </c>
      <c r="C15" s="11">
        <f t="shared" si="1"/>
        <v>5.882352941176471</v>
      </c>
      <c r="D15" s="11">
        <f t="shared" si="1"/>
        <v>6.1538461538461542</v>
      </c>
      <c r="E15" s="11">
        <f t="shared" si="1"/>
        <v>5.9999999999999991</v>
      </c>
      <c r="F15" s="11">
        <f t="shared" si="1"/>
        <v>6.8421052631578947</v>
      </c>
      <c r="G15" s="11">
        <f t="shared" si="1"/>
        <v>6</v>
      </c>
      <c r="H15" s="11">
        <f t="shared" si="1"/>
        <v>6.6666666666666661</v>
      </c>
      <c r="I15" s="11">
        <f t="shared" si="1"/>
        <v>5.833333333333333</v>
      </c>
      <c r="K15" s="9"/>
      <c r="L15" s="10"/>
    </row>
    <row r="16" spans="1:12" x14ac:dyDescent="0.25">
      <c r="B16" s="11"/>
      <c r="C16" s="11"/>
      <c r="D16" s="11"/>
      <c r="E16" s="11"/>
      <c r="F16" s="11"/>
      <c r="G16" s="11"/>
      <c r="H16" s="11"/>
      <c r="I16" s="11"/>
      <c r="K16" s="9"/>
      <c r="L16" s="10"/>
    </row>
    <row r="17" spans="1:12" x14ac:dyDescent="0.25">
      <c r="A17" s="1" t="s">
        <v>0</v>
      </c>
      <c r="K17" s="9"/>
      <c r="L17" s="10"/>
    </row>
    <row r="18" spans="1:12" x14ac:dyDescent="0.25">
      <c r="B18" s="22" t="s">
        <v>40</v>
      </c>
      <c r="C18" s="22" t="s">
        <v>41</v>
      </c>
      <c r="D18" s="22" t="s">
        <v>39</v>
      </c>
      <c r="E18" s="22" t="s">
        <v>44</v>
      </c>
      <c r="F18" s="22" t="s">
        <v>42</v>
      </c>
      <c r="G18" s="22" t="s">
        <v>45</v>
      </c>
      <c r="H18" s="22" t="s">
        <v>20</v>
      </c>
      <c r="I18" s="22" t="s">
        <v>43</v>
      </c>
      <c r="K18" s="9"/>
      <c r="L18" s="10"/>
    </row>
    <row r="19" spans="1:12" x14ac:dyDescent="0.25">
      <c r="A19" s="2" t="s">
        <v>7</v>
      </c>
      <c r="B19" s="20">
        <v>0</v>
      </c>
      <c r="C19" s="20">
        <v>1.1009174312178773</v>
      </c>
      <c r="D19" s="20">
        <v>7.8899082568077699</v>
      </c>
      <c r="E19" s="20">
        <v>0</v>
      </c>
      <c r="F19" s="20">
        <v>0</v>
      </c>
      <c r="G19" s="20">
        <v>0</v>
      </c>
      <c r="H19" s="20">
        <v>0</v>
      </c>
      <c r="I19" s="20">
        <v>9.1131498470968335</v>
      </c>
      <c r="K19" s="9"/>
      <c r="L19" s="10"/>
    </row>
    <row r="20" spans="1:12" x14ac:dyDescent="0.25">
      <c r="B20" s="11"/>
      <c r="C20" s="11"/>
      <c r="D20" s="11"/>
      <c r="E20" s="11"/>
      <c r="F20" s="11"/>
      <c r="G20" s="11"/>
      <c r="H20" s="11"/>
      <c r="I20" s="11"/>
      <c r="K20" s="9"/>
      <c r="L20" s="10"/>
    </row>
    <row r="21" spans="1:12" x14ac:dyDescent="0.25">
      <c r="A21" s="1" t="s">
        <v>3</v>
      </c>
      <c r="F21" s="1" t="s">
        <v>30</v>
      </c>
      <c r="G21" s="1"/>
      <c r="K21" s="9"/>
      <c r="L21" s="10"/>
    </row>
    <row r="22" spans="1:12" x14ac:dyDescent="0.25">
      <c r="B22" s="4" t="s">
        <v>5</v>
      </c>
      <c r="C22" s="4"/>
      <c r="D22" s="4" t="s">
        <v>4</v>
      </c>
      <c r="G22" s="12" t="s">
        <v>31</v>
      </c>
      <c r="H22" s="12"/>
      <c r="I22" s="4" t="s">
        <v>32</v>
      </c>
      <c r="K22" s="9"/>
      <c r="L22" s="10"/>
    </row>
    <row r="23" spans="1:12" x14ac:dyDescent="0.25">
      <c r="A23" s="5" t="s">
        <v>17</v>
      </c>
      <c r="B23" s="13">
        <f t="shared" ref="B23:B28" si="2">SUMPRODUCT(B6:I6,Number_ads_purchased)</f>
        <v>73.394495412636616</v>
      </c>
      <c r="C23" s="14" t="s">
        <v>2</v>
      </c>
      <c r="D23" s="18">
        <v>60</v>
      </c>
      <c r="F23" s="13" t="s">
        <v>33</v>
      </c>
      <c r="G23" s="13">
        <f>SUM(B23:B25)</f>
        <v>179.99999999986665</v>
      </c>
      <c r="H23" s="15" t="s">
        <v>2</v>
      </c>
      <c r="I23" s="18">
        <v>180</v>
      </c>
      <c r="K23" s="9"/>
      <c r="L23" s="10"/>
    </row>
    <row r="24" spans="1:12" x14ac:dyDescent="0.25">
      <c r="A24" s="5" t="s">
        <v>18</v>
      </c>
      <c r="B24" s="13">
        <f t="shared" si="2"/>
        <v>66.850152905189091</v>
      </c>
      <c r="C24" s="14" t="s">
        <v>2</v>
      </c>
      <c r="D24" s="18">
        <v>60</v>
      </c>
      <c r="F24" s="2" t="s">
        <v>34</v>
      </c>
      <c r="G24" s="13">
        <f>SUM(B26:B28)</f>
        <v>159.99999999966226</v>
      </c>
      <c r="H24" s="15" t="s">
        <v>2</v>
      </c>
      <c r="I24" s="18">
        <v>160</v>
      </c>
      <c r="K24" s="9"/>
      <c r="L24" s="10"/>
    </row>
    <row r="25" spans="1:12" x14ac:dyDescent="0.25">
      <c r="A25" s="5" t="s">
        <v>19</v>
      </c>
      <c r="B25" s="13">
        <f t="shared" si="2"/>
        <v>39.755351682040967</v>
      </c>
      <c r="C25" s="14" t="s">
        <v>2</v>
      </c>
      <c r="D25" s="18">
        <v>28</v>
      </c>
      <c r="G25" s="3"/>
      <c r="H25" s="3"/>
      <c r="K25" s="9"/>
      <c r="L25" s="10"/>
    </row>
    <row r="26" spans="1:12" x14ac:dyDescent="0.25">
      <c r="A26" s="5" t="s">
        <v>14</v>
      </c>
      <c r="B26" s="13">
        <f t="shared" si="2"/>
        <v>59.999999999739458</v>
      </c>
      <c r="C26" s="14" t="s">
        <v>2</v>
      </c>
      <c r="D26" s="18">
        <v>60</v>
      </c>
      <c r="K26" s="9"/>
      <c r="L26" s="10"/>
    </row>
    <row r="27" spans="1:12" x14ac:dyDescent="0.25">
      <c r="A27" s="5" t="s">
        <v>15</v>
      </c>
      <c r="B27" s="13">
        <f t="shared" si="2"/>
        <v>62.446483180317585</v>
      </c>
      <c r="C27" s="14" t="s">
        <v>2</v>
      </c>
      <c r="D27" s="18">
        <v>60</v>
      </c>
    </row>
    <row r="28" spans="1:12" x14ac:dyDescent="0.25">
      <c r="A28" s="5" t="s">
        <v>16</v>
      </c>
      <c r="B28" s="13">
        <f t="shared" si="2"/>
        <v>37.553516819605214</v>
      </c>
      <c r="C28" s="14" t="s">
        <v>2</v>
      </c>
      <c r="D28" s="18">
        <v>28</v>
      </c>
    </row>
    <row r="30" spans="1:12" x14ac:dyDescent="0.25">
      <c r="A30" s="1" t="s">
        <v>29</v>
      </c>
    </row>
    <row r="31" spans="1:12" x14ac:dyDescent="0.25">
      <c r="A31" s="10" t="s">
        <v>1</v>
      </c>
      <c r="B31" s="21">
        <f>SUMPRODUCT(B14:I14,Number_ads_purchased)</f>
        <v>2017.125382259966</v>
      </c>
      <c r="C31" s="16"/>
      <c r="D31" s="17"/>
    </row>
  </sheetData>
  <phoneticPr fontId="1" type="noConversion"/>
  <printOptions horizontalCentered="1" verticalCentered="1" headings="1" gridLines="1" gridLinesSet="0"/>
  <pageMargins left="0.75" right="0.75" top="1" bottom="1" header="0.5" footer="0.5"/>
  <pageSetup scale="58"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Model</vt:lpstr>
      <vt:lpstr>Actual_exposures</vt:lpstr>
      <vt:lpstr>Number_ads_purchased</vt:lpstr>
      <vt:lpstr>Required_exposures</vt:lpstr>
      <vt:lpstr>Total_cost</vt:lpstr>
      <vt:lpstr>TotalActual</vt:lpstr>
      <vt:lpstr>TotalRequired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cp:lastPrinted>2003-01-11T15:43:15Z</cp:lastPrinted>
  <dcterms:created xsi:type="dcterms:W3CDTF">1999-05-08T15:18:53Z</dcterms:created>
  <dcterms:modified xsi:type="dcterms:W3CDTF">2014-06-17T14:45:39Z</dcterms:modified>
</cp:coreProperties>
</file>